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0C3F872C-CC6C-45A5-A565-4EFF046243A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calcChain.xml><?xml version="1.0" encoding="utf-8"?>
<calcChain xmlns="http://schemas.openxmlformats.org/spreadsheetml/2006/main">
  <c r="D12" i="7" l="1"/>
  <c r="D15" i="7"/>
  <c r="AC11" i="1"/>
  <c r="AC10" i="1"/>
  <c r="AC9" i="1"/>
  <c r="AC8" i="1"/>
  <c r="D10" i="7"/>
  <c r="D9" i="7"/>
  <c r="D7" i="7"/>
  <c r="D5" i="7" l="1"/>
</calcChain>
</file>

<file path=xl/sharedStrings.xml><?xml version="1.0" encoding="utf-8"?>
<sst xmlns="http://schemas.openxmlformats.org/spreadsheetml/2006/main" count="326" uniqueCount="167">
  <si>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</si>
  <si>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</si>
  <si>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</si>
  <si>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</si>
  <si>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</si>
  <si>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</si>
  <si>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</si>
  <si>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</si>
  <si>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</si>
  <si>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</si>
  <si>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</si>
  <si>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</si>
  <si>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</si>
  <si>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</si>
  <si>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</si>
  <si>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</si>
  <si>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</si>
  <si>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</si>
  <si>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</si>
  <si>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</si>
  <si>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</si>
  <si>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</si>
  <si>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</si>
  <si>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</si>
  <si>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</si>
  <si>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</si>
  <si>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</si>
  <si>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</si>
  <si>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</si>
  <si>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</si>
  <si>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</si>
  <si>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</si>
  <si>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</si>
  <si>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</si>
  <si>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</si>
  <si>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</si>
  <si>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</si>
  <si>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</si>
  <si>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</si>
  <si>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</si>
  <si>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</si>
  <si>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</si>
  <si>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</si>
  <si>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</si>
  <si>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</si>
  <si>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</si>
  <si>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</si>
  <si>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</si>
  <si>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</si>
  <si>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</si>
  <si>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</si>
  <si>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</si>
  <si>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</si>
  <si>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</si>
  <si>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</si>
  <si>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</si>
  <si>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</si>
  <si>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</si>
  <si>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</si>
  <si>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</si>
  <si>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</si>
  <si>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</si>
  <si>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</si>
  <si>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</si>
  <si>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</si>
  <si>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</si>
  <si>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</si>
  <si>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</si>
  <si>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</si>
  <si>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</si>
  <si>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</si>
  <si>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</si>
  <si>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</si>
  <si>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</si>
  <si>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</si>
  <si>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</si>
  <si>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</si>
  <si>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</si>
  <si>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</si>
  <si>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</si>
  <si>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</si>
  <si>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</si>
  <si>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</si>
  <si>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</si>
  <si>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</si>
  <si>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</si>
  <si>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</si>
  <si>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</si>
  <si>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</si>
  <si>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</si>
  <si>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</si>
  <si>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</si>
  <si>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</si>
  <si>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</si>
  <si>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</si>
  <si>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</si>
  <si>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</si>
  <si>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</si>
  <si>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</si>
  <si>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</si>
  <si>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</si>
  <si>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</si>
  <si>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</si>
  <si>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</si>
  <si>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</si>
  <si>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</si>
  <si>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</si>
  <si>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</si>
  <si>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</si>
  <si>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</si>
  <si>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</si>
  <si>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</si>
  <si>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</si>
  <si>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</si>
  <si>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</si>
  <si>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</si>
  <si>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</si>
  <si>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</si>
  <si>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</si>
  <si>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</si>
  <si>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</si>
  <si>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</si>
  <si>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</si>
  <si>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</si>
  <si>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 DE OPERACIÓN</t>
  </si>
  <si>
    <t>Jefe de Departamento</t>
  </si>
  <si>
    <t>Dirección de Operación</t>
  </si>
  <si>
    <t>México</t>
  </si>
  <si>
    <t>Michoacán</t>
  </si>
  <si>
    <t>Morelia</t>
  </si>
  <si>
    <t>2.6.1.04</t>
  </si>
  <si>
    <t>Combustibles, lubricantes y aditivos para vehículos terrestres, aéreos, marítimos, lacustres y fluviales asignados a funcionarios públicos</t>
  </si>
  <si>
    <t>3.7.5.01</t>
  </si>
  <si>
    <t>Viaticos Nacionales</t>
  </si>
  <si>
    <t>IXTLAN DE LOS HERVORES</t>
  </si>
  <si>
    <t>http://laipdocs.michoacan.gob.mx/?wpfb_dl=457245</t>
  </si>
  <si>
    <t>El pago corresponde a gastos de traslado.</t>
  </si>
  <si>
    <t>Nestor</t>
  </si>
  <si>
    <t>Tzintzun</t>
  </si>
  <si>
    <t>Coria</t>
  </si>
  <si>
    <t>NUEVO URECHO</t>
  </si>
  <si>
    <t>COAHUAYANA</t>
  </si>
  <si>
    <t>NUEVO URECHO,IXTLAN,TZITZIO,HUETAMO</t>
  </si>
  <si>
    <t>TRASLADO DE ALIMENTO, FERTILIZANTES Y ANIMALES PORCINOS</t>
  </si>
  <si>
    <t>http://laipdocs.michoacan.gob.mx/?wpfb_dl=502160</t>
  </si>
  <si>
    <t>VACUNACION Y DESPARACITACION DEL HATO GANADERO DE  LA UFOGA EL LIMON</t>
  </si>
  <si>
    <t>http://laipdocs.michoacan.gob.mx/?wpfb_dl=502161</t>
  </si>
  <si>
    <t>http://laipdocs.michoacan.gob.mx/?wpfb_dl=502162</t>
  </si>
  <si>
    <t>HUETAMO</t>
  </si>
  <si>
    <t>VACUNACION Y DESPARACITACION DEL HATO GANADERO DE  LA UFOGA PETACHICUARO</t>
  </si>
  <si>
    <t>http://laipdocs.michoacan.gob.mx/?wpfb_dl=502163</t>
  </si>
  <si>
    <t>http://laipdocs.michoacan.gob.mx/?wpfb_dl=502164</t>
  </si>
  <si>
    <t>VACUNACION Y DESPARACITACION DEL HATO GANADERO DE  LA UFOGA TIPITARO</t>
  </si>
  <si>
    <t>http://laipdocs.michoacan.gob.mx/?wpfb_dl=502165</t>
  </si>
  <si>
    <t>http://laipdocs.michoacan.gob.mx/?wpfb_dl=502169</t>
  </si>
  <si>
    <t>Director General</t>
  </si>
  <si>
    <t>Aldo</t>
  </si>
  <si>
    <t>Gutierrez</t>
  </si>
  <si>
    <t>Aguirre</t>
  </si>
  <si>
    <t>VISITA DE SUPERVISION</t>
  </si>
  <si>
    <t>http://laipdocs.michoacan.gob.mx/?wpfb_dl=502181</t>
  </si>
  <si>
    <t>http://laipdocs.michoacan.gob.mx/?wpfb_dl=502182</t>
  </si>
  <si>
    <t>DIRECCION GENERAL</t>
  </si>
  <si>
    <t>CUMPLIMENTAR INVENTARIO  DE BIENES ASI COMO CORROBORAR EL ESTADO GENERAL DEL GANADO ADEMAS SE TATUARON LAS CRIAS NACIDAS EN EL TRANSCURSO DE ESTE AÑO</t>
  </si>
  <si>
    <t>http://laipdocs.michoacan.gob.mx/?wpfb_dl=502185</t>
  </si>
  <si>
    <t>http://laipdocs.michoacan.gob.mx/?wpfb_dl=502187</t>
  </si>
  <si>
    <t>http://laipdocs.michoacan.gob.mx/?wpfb_dl=506206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</si>
</sst>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6" fillId="0" borderId="1" xfId="2" applyFont="1" applyFill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0" fillId="0" borderId="0" xfId="0" applyAlignment="1">
      <alignment horizontal="center" vertical="center"/>
    </xf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CORREGIDOS%20CEFOGA\9_Gastos_por_concepto_de_viatic_CEFOGA_1erTrim2023.xlsx" TargetMode="External"/><Relationship Id="rId1" Type="http://schemas.openxmlformats.org/officeDocument/2006/relationships/externalLinkPath" Target="file:///F:\FORMATOS%20CORREGIDOS%20CEFOGA\9_Gastos_por_concepto_de_viatic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216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7245" TargetMode="External"/><Relationship Id="rId7" Type="http://schemas.openxmlformats.org/officeDocument/2006/relationships/hyperlink" Target="http://laipdocs.michoacan.gob.mx/?wpfb_dl=502161" TargetMode="External"/><Relationship Id="rId12" Type="http://schemas.openxmlformats.org/officeDocument/2006/relationships/hyperlink" Target="http://laipdocs.michoacan.gob.mx/?wpfb_dl=506206" TargetMode="External"/><Relationship Id="rId2" Type="http://schemas.openxmlformats.org/officeDocument/2006/relationships/hyperlink" Target="http://laipdocs.michoacan.gob.mx/?wpfb_dl=457245" TargetMode="External"/><Relationship Id="rId1" Type="http://schemas.openxmlformats.org/officeDocument/2006/relationships/hyperlink" Target="http://laipdocs.michoacan.gob.mx/?wpfb_dl=457245" TargetMode="External"/><Relationship Id="rId6" Type="http://schemas.openxmlformats.org/officeDocument/2006/relationships/hyperlink" Target="http://laipdocs.michoacan.gob.mx/?wpfb_dl=457245" TargetMode="External"/><Relationship Id="rId11" Type="http://schemas.openxmlformats.org/officeDocument/2006/relationships/hyperlink" Target="http://laipdocs.michoacan.gob.mx/?wpfb_dl=502185" TargetMode="External"/><Relationship Id="rId5" Type="http://schemas.openxmlformats.org/officeDocument/2006/relationships/hyperlink" Target="http://laipdocs.michoacan.gob.mx/?wpfb_dl=457245" TargetMode="External"/><Relationship Id="rId10" Type="http://schemas.openxmlformats.org/officeDocument/2006/relationships/hyperlink" Target="http://laipdocs.michoacan.gob.mx/?wpfb_dl=502181" TargetMode="External"/><Relationship Id="rId4" Type="http://schemas.openxmlformats.org/officeDocument/2006/relationships/hyperlink" Target="http://laipdocs.michoacan.gob.mx/?wpfb_dl=457245" TargetMode="External"/><Relationship Id="rId9" Type="http://schemas.openxmlformats.org/officeDocument/2006/relationships/hyperlink" Target="http://laipdocs.michoacan.gob.mx/?wpfb_dl=502165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2164" TargetMode="External"/><Relationship Id="rId2" Type="http://schemas.openxmlformats.org/officeDocument/2006/relationships/hyperlink" Target="http://laipdocs.michoacan.gob.mx/?wpfb_dl=502162" TargetMode="External"/><Relationship Id="rId1" Type="http://schemas.openxmlformats.org/officeDocument/2006/relationships/hyperlink" Target="http://laipdocs.michoacan.gob.mx/?wpfb_dl=502160" TargetMode="External"/><Relationship Id="rId6" Type="http://schemas.openxmlformats.org/officeDocument/2006/relationships/hyperlink" Target="http://laipdocs.michoacan.gob.mx/?wpfb_dl=502187" TargetMode="External"/><Relationship Id="rId5" Type="http://schemas.openxmlformats.org/officeDocument/2006/relationships/hyperlink" Target="http://laipdocs.michoacan.gob.mx/?wpfb_dl=502182" TargetMode="External"/><Relationship Id="rId4" Type="http://schemas.openxmlformats.org/officeDocument/2006/relationships/hyperlink" Target="http://laipdocs.michoacan.gob.mx/?wpfb_dl=502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D2" zoomScale="84" zoomScaleNormal="84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7.140625" customWidth="1"/>
    <col min="4" max="4" width="22.42578125" customWidth="1"/>
    <col min="5" max="5" width="26" customWidth="1"/>
    <col min="6" max="6" width="15" customWidth="1"/>
    <col min="7" max="7" width="28.140625" customWidth="1"/>
    <col min="8" max="8" width="14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3.28515625" customWidth="1"/>
    <col min="14" max="14" width="12.85546875" customWidth="1"/>
    <col min="15" max="15" width="23.7109375" customWidth="1"/>
    <col min="16" max="16" width="20.5703125" bestFit="1" customWidth="1"/>
    <col min="17" max="17" width="13.85546875" customWidth="1"/>
    <col min="18" max="18" width="12" customWidth="1"/>
    <col min="19" max="19" width="9.42578125" customWidth="1"/>
    <col min="20" max="20" width="8.7109375" customWidth="1"/>
    <col min="21" max="21" width="11.28515625" customWidth="1"/>
    <col min="22" max="22" width="10.85546875" customWidth="1"/>
    <col min="23" max="23" width="17.85546875" customWidth="1"/>
    <col min="24" max="24" width="19.7109375" customWidth="1"/>
    <col min="25" max="25" width="19" customWidth="1"/>
    <col min="26" max="26" width="24" customWidth="1"/>
    <col min="27" max="27" width="24.42578125" customWidth="1"/>
    <col min="28" max="28" width="17.5703125" customWidth="1"/>
    <col min="29" max="29" width="24.5703125" customWidth="1"/>
    <col min="30" max="30" width="19.85546875" customWidth="1"/>
    <col min="31" max="31" width="19.42578125" customWidth="1"/>
    <col min="32" max="32" width="54.28515625" bestFit="1" customWidth="1"/>
    <col min="33" max="33" width="53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7109375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4" t="s">
        <v>54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90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75" x14ac:dyDescent="0.25">
      <c r="A8">
        <v>2023</v>
      </c>
      <c r="B8" s="3">
        <v>45108</v>
      </c>
      <c r="C8" s="3">
        <v>45199</v>
      </c>
      <c r="D8" t="s">
        <v>93</v>
      </c>
      <c r="E8" t="s">
        <v>104</v>
      </c>
      <c r="F8">
        <v>14</v>
      </c>
      <c r="G8" s="5" t="s">
        <v>125</v>
      </c>
      <c r="H8" s="5" t="s">
        <v>125</v>
      </c>
      <c r="I8" s="5" t="s">
        <v>126</v>
      </c>
      <c r="J8" s="5" t="s">
        <v>137</v>
      </c>
      <c r="K8" s="5" t="s">
        <v>138</v>
      </c>
      <c r="L8" s="5" t="s">
        <v>139</v>
      </c>
      <c r="M8" t="s">
        <v>109</v>
      </c>
      <c r="N8" t="s">
        <v>111</v>
      </c>
      <c r="P8" t="s">
        <v>113</v>
      </c>
      <c r="Q8">
        <v>1</v>
      </c>
      <c r="R8">
        <v>0</v>
      </c>
      <c r="S8" t="s">
        <v>127</v>
      </c>
      <c r="T8" t="s">
        <v>128</v>
      </c>
      <c r="U8" t="s">
        <v>129</v>
      </c>
      <c r="V8" t="s">
        <v>127</v>
      </c>
      <c r="W8" t="s">
        <v>128</v>
      </c>
      <c r="X8" t="s">
        <v>142</v>
      </c>
      <c r="Y8" s="10" t="s">
        <v>143</v>
      </c>
      <c r="Z8" s="3">
        <v>45126</v>
      </c>
      <c r="AA8" s="3">
        <v>45138</v>
      </c>
      <c r="AB8">
        <v>1</v>
      </c>
      <c r="AC8" s="13">
        <f>+Tabla_512963!D4+Tabla_512963!D5</f>
        <v>12734.99</v>
      </c>
      <c r="AE8" s="3">
        <v>45142</v>
      </c>
      <c r="AF8" s="11" t="s">
        <v>166</v>
      </c>
      <c r="AG8" s="12">
        <v>1</v>
      </c>
      <c r="AH8" s="9" t="s">
        <v>135</v>
      </c>
      <c r="AI8" t="s">
        <v>124</v>
      </c>
      <c r="AJ8" s="3">
        <v>45205</v>
      </c>
      <c r="AK8" s="3">
        <v>45199</v>
      </c>
      <c r="AL8" s="5" t="s">
        <v>136</v>
      </c>
    </row>
    <row r="9" spans="1:38" ht="75" x14ac:dyDescent="0.25">
      <c r="A9">
        <v>2023</v>
      </c>
      <c r="B9" s="3">
        <v>45108</v>
      </c>
      <c r="C9" s="3">
        <v>45199</v>
      </c>
      <c r="D9" t="s">
        <v>93</v>
      </c>
      <c r="E9" t="s">
        <v>104</v>
      </c>
      <c r="F9">
        <v>14</v>
      </c>
      <c r="G9" s="5" t="s">
        <v>125</v>
      </c>
      <c r="H9" s="5" t="s">
        <v>125</v>
      </c>
      <c r="I9" s="5" t="s">
        <v>126</v>
      </c>
      <c r="J9" s="5" t="s">
        <v>137</v>
      </c>
      <c r="K9" s="5" t="s">
        <v>138</v>
      </c>
      <c r="L9" s="5" t="s">
        <v>139</v>
      </c>
      <c r="M9" t="s">
        <v>109</v>
      </c>
      <c r="N9" t="s">
        <v>111</v>
      </c>
      <c r="P9" t="s">
        <v>113</v>
      </c>
      <c r="Q9">
        <v>1</v>
      </c>
      <c r="R9">
        <v>0</v>
      </c>
      <c r="S9" t="s">
        <v>127</v>
      </c>
      <c r="T9" t="s">
        <v>128</v>
      </c>
      <c r="U9" t="s">
        <v>129</v>
      </c>
      <c r="V9" t="s">
        <v>127</v>
      </c>
      <c r="W9" t="s">
        <v>128</v>
      </c>
      <c r="X9" t="s">
        <v>134</v>
      </c>
      <c r="Y9" s="10" t="s">
        <v>145</v>
      </c>
      <c r="Z9" s="3">
        <v>45146</v>
      </c>
      <c r="AA9" s="3">
        <v>45149</v>
      </c>
      <c r="AB9">
        <v>2</v>
      </c>
      <c r="AC9" s="13">
        <f>+Tabla_512963!D6+Tabla_512963!D7</f>
        <v>2474.2799999999997</v>
      </c>
      <c r="AE9" s="3">
        <v>45152</v>
      </c>
      <c r="AF9" s="4" t="s">
        <v>146</v>
      </c>
      <c r="AG9" s="12">
        <v>2</v>
      </c>
      <c r="AH9" s="9" t="s">
        <v>135</v>
      </c>
      <c r="AI9" t="s">
        <v>124</v>
      </c>
      <c r="AJ9" s="3">
        <v>45205</v>
      </c>
      <c r="AK9" s="3">
        <v>45199</v>
      </c>
      <c r="AL9" s="5" t="s">
        <v>136</v>
      </c>
    </row>
    <row r="10" spans="1:38" ht="90" x14ac:dyDescent="0.25">
      <c r="A10">
        <v>2023</v>
      </c>
      <c r="B10" s="3">
        <v>45108</v>
      </c>
      <c r="C10" s="3">
        <v>45199</v>
      </c>
      <c r="D10" t="s">
        <v>93</v>
      </c>
      <c r="E10" t="s">
        <v>104</v>
      </c>
      <c r="F10">
        <v>14</v>
      </c>
      <c r="G10" s="5" t="s">
        <v>125</v>
      </c>
      <c r="H10" s="5" t="s">
        <v>125</v>
      </c>
      <c r="I10" s="5" t="s">
        <v>126</v>
      </c>
      <c r="J10" s="5" t="s">
        <v>137</v>
      </c>
      <c r="K10" s="5" t="s">
        <v>138</v>
      </c>
      <c r="L10" s="5" t="s">
        <v>139</v>
      </c>
      <c r="M10" t="s">
        <v>109</v>
      </c>
      <c r="N10" t="s">
        <v>111</v>
      </c>
      <c r="P10" t="s">
        <v>113</v>
      </c>
      <c r="Q10">
        <v>1</v>
      </c>
      <c r="R10">
        <v>0</v>
      </c>
      <c r="S10" t="s">
        <v>127</v>
      </c>
      <c r="T10" t="s">
        <v>128</v>
      </c>
      <c r="U10" t="s">
        <v>129</v>
      </c>
      <c r="V10" t="s">
        <v>127</v>
      </c>
      <c r="W10" t="s">
        <v>128</v>
      </c>
      <c r="X10" t="s">
        <v>148</v>
      </c>
      <c r="Y10" s="10" t="s">
        <v>149</v>
      </c>
      <c r="Z10" s="3">
        <v>45153</v>
      </c>
      <c r="AA10" s="3">
        <v>45154</v>
      </c>
      <c r="AB10">
        <v>3</v>
      </c>
      <c r="AC10" s="13">
        <f>+Tabla_512963!D8+Tabla_512963!D9</f>
        <v>2698.6800000000003</v>
      </c>
      <c r="AE10" s="3">
        <v>45155</v>
      </c>
      <c r="AF10" s="4" t="s">
        <v>150</v>
      </c>
      <c r="AG10" s="12">
        <v>3</v>
      </c>
      <c r="AH10" s="9" t="s">
        <v>135</v>
      </c>
      <c r="AI10" t="s">
        <v>124</v>
      </c>
      <c r="AJ10" s="3">
        <v>45205</v>
      </c>
      <c r="AK10" s="3">
        <v>45199</v>
      </c>
      <c r="AL10" s="5" t="s">
        <v>136</v>
      </c>
    </row>
    <row r="11" spans="1:38" ht="75" x14ac:dyDescent="0.25">
      <c r="A11">
        <v>2023</v>
      </c>
      <c r="B11" s="3">
        <v>45108</v>
      </c>
      <c r="C11" s="3">
        <v>45199</v>
      </c>
      <c r="D11" t="s">
        <v>93</v>
      </c>
      <c r="E11" t="s">
        <v>104</v>
      </c>
      <c r="F11">
        <v>14</v>
      </c>
      <c r="G11" s="5" t="s">
        <v>125</v>
      </c>
      <c r="H11" s="5" t="s">
        <v>125</v>
      </c>
      <c r="I11" s="5" t="s">
        <v>126</v>
      </c>
      <c r="J11" s="5" t="s">
        <v>137</v>
      </c>
      <c r="K11" s="5" t="s">
        <v>138</v>
      </c>
      <c r="L11" s="5" t="s">
        <v>139</v>
      </c>
      <c r="M11" t="s">
        <v>109</v>
      </c>
      <c r="N11" t="s">
        <v>111</v>
      </c>
      <c r="P11" t="s">
        <v>113</v>
      </c>
      <c r="Q11">
        <v>1</v>
      </c>
      <c r="R11">
        <v>0</v>
      </c>
      <c r="S11" t="s">
        <v>127</v>
      </c>
      <c r="T11" t="s">
        <v>128</v>
      </c>
      <c r="U11" t="s">
        <v>129</v>
      </c>
      <c r="V11" t="s">
        <v>127</v>
      </c>
      <c r="W11" t="s">
        <v>128</v>
      </c>
      <c r="X11" t="s">
        <v>140</v>
      </c>
      <c r="Y11" s="10" t="s">
        <v>152</v>
      </c>
      <c r="Z11" s="3">
        <v>45143</v>
      </c>
      <c r="AA11" s="3">
        <v>45143</v>
      </c>
      <c r="AB11">
        <v>4</v>
      </c>
      <c r="AC11" s="13">
        <f>+Tabla_512963!D10+Tabla_512963!D11</f>
        <v>1346.13</v>
      </c>
      <c r="AE11" s="3">
        <v>45144</v>
      </c>
      <c r="AF11" s="4" t="s">
        <v>153</v>
      </c>
      <c r="AG11" s="12">
        <v>4</v>
      </c>
      <c r="AH11" s="9" t="s">
        <v>135</v>
      </c>
      <c r="AI11" t="s">
        <v>124</v>
      </c>
      <c r="AJ11" s="3">
        <v>45205</v>
      </c>
      <c r="AK11" s="3">
        <v>45199</v>
      </c>
      <c r="AL11" s="5" t="s">
        <v>136</v>
      </c>
    </row>
    <row r="12" spans="1:38" ht="42.75" x14ac:dyDescent="0.25">
      <c r="A12">
        <v>2023</v>
      </c>
      <c r="B12" s="3">
        <v>45108</v>
      </c>
      <c r="C12" s="3">
        <v>45199</v>
      </c>
      <c r="D12" t="s">
        <v>93</v>
      </c>
      <c r="E12" t="s">
        <v>104</v>
      </c>
      <c r="F12">
        <v>16</v>
      </c>
      <c r="G12" s="5" t="s">
        <v>155</v>
      </c>
      <c r="H12" s="5" t="s">
        <v>155</v>
      </c>
      <c r="I12" s="5" t="s">
        <v>155</v>
      </c>
      <c r="J12" s="5" t="s">
        <v>156</v>
      </c>
      <c r="K12" s="5" t="s">
        <v>157</v>
      </c>
      <c r="L12" s="5" t="s">
        <v>158</v>
      </c>
      <c r="M12" t="s">
        <v>109</v>
      </c>
      <c r="N12" t="s">
        <v>111</v>
      </c>
      <c r="P12" t="s">
        <v>113</v>
      </c>
      <c r="Q12">
        <v>0</v>
      </c>
      <c r="R12">
        <v>0</v>
      </c>
      <c r="S12" t="s">
        <v>127</v>
      </c>
      <c r="T12" t="s">
        <v>128</v>
      </c>
      <c r="U12" t="s">
        <v>129</v>
      </c>
      <c r="V12" t="s">
        <v>127</v>
      </c>
      <c r="W12" t="s">
        <v>128</v>
      </c>
      <c r="X12" t="s">
        <v>134</v>
      </c>
      <c r="Y12" s="10" t="s">
        <v>159</v>
      </c>
      <c r="Z12" s="3">
        <v>45174</v>
      </c>
      <c r="AA12" s="3">
        <v>45174</v>
      </c>
      <c r="AB12">
        <v>5</v>
      </c>
      <c r="AC12">
        <v>1328.99</v>
      </c>
      <c r="AE12" s="3">
        <v>45176</v>
      </c>
      <c r="AF12" s="4" t="s">
        <v>160</v>
      </c>
      <c r="AG12" s="12">
        <v>5</v>
      </c>
      <c r="AH12" s="9" t="s">
        <v>135</v>
      </c>
      <c r="AI12" t="s">
        <v>162</v>
      </c>
      <c r="AJ12" s="3">
        <v>45205</v>
      </c>
      <c r="AK12" s="3">
        <v>45199</v>
      </c>
      <c r="AL12" s="5" t="s">
        <v>136</v>
      </c>
    </row>
    <row r="13" spans="1:38" ht="165" x14ac:dyDescent="0.25">
      <c r="A13">
        <v>2023</v>
      </c>
      <c r="B13" s="3">
        <v>45108</v>
      </c>
      <c r="C13" s="3">
        <v>45199</v>
      </c>
      <c r="D13" t="s">
        <v>93</v>
      </c>
      <c r="E13" t="s">
        <v>104</v>
      </c>
      <c r="F13">
        <v>14</v>
      </c>
      <c r="G13" s="5" t="s">
        <v>125</v>
      </c>
      <c r="H13" s="5" t="s">
        <v>125</v>
      </c>
      <c r="I13" s="5" t="s">
        <v>126</v>
      </c>
      <c r="J13" s="5" t="s">
        <v>137</v>
      </c>
      <c r="K13" s="5" t="s">
        <v>138</v>
      </c>
      <c r="L13" s="5" t="s">
        <v>139</v>
      </c>
      <c r="M13" t="s">
        <v>109</v>
      </c>
      <c r="N13" t="s">
        <v>111</v>
      </c>
      <c r="P13" t="s">
        <v>113</v>
      </c>
      <c r="Q13">
        <v>1</v>
      </c>
      <c r="R13">
        <v>0</v>
      </c>
      <c r="S13" t="s">
        <v>127</v>
      </c>
      <c r="T13" t="s">
        <v>128</v>
      </c>
      <c r="U13" t="s">
        <v>129</v>
      </c>
      <c r="V13" t="s">
        <v>127</v>
      </c>
      <c r="W13" t="s">
        <v>128</v>
      </c>
      <c r="X13" t="s">
        <v>141</v>
      </c>
      <c r="Y13" s="10" t="s">
        <v>163</v>
      </c>
      <c r="Z13" s="3">
        <v>45180</v>
      </c>
      <c r="AA13" s="3">
        <v>45182</v>
      </c>
      <c r="AB13">
        <v>6</v>
      </c>
      <c r="AC13">
        <v>3506</v>
      </c>
      <c r="AE13" s="3">
        <v>45183</v>
      </c>
      <c r="AF13" s="4" t="s">
        <v>164</v>
      </c>
      <c r="AG13" s="12">
        <v>6</v>
      </c>
      <c r="AH13" s="9" t="s">
        <v>135</v>
      </c>
      <c r="AI13" t="s">
        <v>124</v>
      </c>
      <c r="AJ13" s="3">
        <v>45205</v>
      </c>
      <c r="AK13" s="3">
        <v>45199</v>
      </c>
      <c r="AL13" s="5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AH8:AH13" xr:uid="{57DDFF83-D3A1-42A1-B22D-8B1EF2F4B877}">
      <formula1>-1000000000000</formula1>
      <formula2>1000000000000</formula2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N8:N13" xr:uid="{00000000-0002-0000-0000-000003000000}">
      <formula1>Hidden_413</formula1>
    </dataValidation>
    <dataValidation type="list" allowBlank="1" showErrorMessage="1" sqref="P8:P13" xr:uid="{00000000-0002-0000-0000-000004000000}">
      <formula1>Hidden_515</formula1>
    </dataValidation>
  </dataValidations>
  <hyperlinks>
    <hyperlink ref="AH8" r:id="rId1" xr:uid="{F57943B1-97F5-4EAA-8B04-F829819868B9}"/>
    <hyperlink ref="AH9" r:id="rId2" xr:uid="{4886A250-853B-4013-863D-343DA848BE7F}"/>
    <hyperlink ref="AH10" r:id="rId3" xr:uid="{554B7318-CD0F-4C21-99D3-27A1B0E536A1}"/>
    <hyperlink ref="AH11" r:id="rId4" xr:uid="{8852127B-AEA8-4004-9B91-7B97C7ADB4D3}"/>
    <hyperlink ref="AH12" r:id="rId5" xr:uid="{C04B70EF-5720-4D49-B818-E03FAEF60825}"/>
    <hyperlink ref="AH13" r:id="rId6" xr:uid="{6757D5B2-461B-4912-8DB4-B75C16A6DA48}"/>
    <hyperlink ref="AF9" r:id="rId7" xr:uid="{0FE778EE-6936-4C2E-972E-BA869B14DEDF}"/>
    <hyperlink ref="AF10" r:id="rId8" xr:uid="{ADD76223-531D-475E-8566-3E7BE4D3D700}"/>
    <hyperlink ref="AF11" r:id="rId9" xr:uid="{FB2625AC-2D0C-4490-9AE0-39C9C976502A}"/>
    <hyperlink ref="AF12" r:id="rId10" xr:uid="{8FD422D0-8738-4CEC-A341-CEF1F75AE01F}"/>
    <hyperlink ref="AF13" r:id="rId11" xr:uid="{CDA3D0E6-CE93-4746-9165-48D4B3165B1F}"/>
    <hyperlink ref="AF8" r:id="rId12" xr:uid="{BD265A78-6DFC-4E3F-8C01-4D10819387B9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C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28.5" x14ac:dyDescent="0.25">
      <c r="A4" s="6">
        <v>1</v>
      </c>
      <c r="B4" s="5" t="s">
        <v>130</v>
      </c>
      <c r="C4" s="5" t="s">
        <v>131</v>
      </c>
      <c r="D4" s="7">
        <v>8134.99</v>
      </c>
    </row>
    <row r="5" spans="1:4" x14ac:dyDescent="0.25">
      <c r="A5" s="6">
        <v>1</v>
      </c>
      <c r="B5" s="5" t="s">
        <v>132</v>
      </c>
      <c r="C5" s="5" t="s">
        <v>133</v>
      </c>
      <c r="D5" s="7">
        <f>2300+2300</f>
        <v>4600</v>
      </c>
    </row>
    <row r="6" spans="1:4" ht="28.5" x14ac:dyDescent="0.25">
      <c r="A6" s="6">
        <v>2</v>
      </c>
      <c r="B6" s="5" t="s">
        <v>130</v>
      </c>
      <c r="C6" s="5" t="s">
        <v>131</v>
      </c>
      <c r="D6" s="7">
        <v>1217.28</v>
      </c>
    </row>
    <row r="7" spans="1:4" x14ac:dyDescent="0.25">
      <c r="A7" s="6">
        <v>2</v>
      </c>
      <c r="B7" s="5" t="s">
        <v>132</v>
      </c>
      <c r="C7" s="5" t="s">
        <v>133</v>
      </c>
      <c r="D7" s="7">
        <f>209+1048</f>
        <v>1257</v>
      </c>
    </row>
    <row r="8" spans="1:4" ht="28.5" x14ac:dyDescent="0.25">
      <c r="A8" s="6">
        <v>3</v>
      </c>
      <c r="B8" s="5" t="s">
        <v>130</v>
      </c>
      <c r="C8" s="5" t="s">
        <v>131</v>
      </c>
      <c r="D8" s="7">
        <v>1278.68</v>
      </c>
    </row>
    <row r="9" spans="1:4" x14ac:dyDescent="0.25">
      <c r="A9" s="6">
        <v>3</v>
      </c>
      <c r="B9" s="5" t="s">
        <v>132</v>
      </c>
      <c r="C9" s="5" t="s">
        <v>133</v>
      </c>
      <c r="D9" s="7">
        <f>420+1000</f>
        <v>1420</v>
      </c>
    </row>
    <row r="10" spans="1:4" ht="28.5" x14ac:dyDescent="0.25">
      <c r="A10" s="6">
        <v>4</v>
      </c>
      <c r="B10" s="5" t="s">
        <v>130</v>
      </c>
      <c r="C10" s="5" t="s">
        <v>131</v>
      </c>
      <c r="D10" s="7">
        <f>370+600.13</f>
        <v>970.13</v>
      </c>
    </row>
    <row r="11" spans="1:4" x14ac:dyDescent="0.25">
      <c r="A11" s="6">
        <v>4</v>
      </c>
      <c r="B11" s="5" t="s">
        <v>132</v>
      </c>
      <c r="C11" s="5" t="s">
        <v>133</v>
      </c>
      <c r="D11" s="7">
        <v>376</v>
      </c>
    </row>
    <row r="12" spans="1:4" ht="28.5" x14ac:dyDescent="0.25">
      <c r="A12" s="6">
        <v>5</v>
      </c>
      <c r="B12" s="5" t="s">
        <v>130</v>
      </c>
      <c r="C12" s="5" t="s">
        <v>131</v>
      </c>
      <c r="D12" s="7">
        <f>311+728</f>
        <v>1039</v>
      </c>
    </row>
    <row r="13" spans="1:4" x14ac:dyDescent="0.25">
      <c r="A13" s="6">
        <v>5</v>
      </c>
      <c r="B13" s="5" t="s">
        <v>132</v>
      </c>
      <c r="C13" s="5" t="s">
        <v>133</v>
      </c>
      <c r="D13" s="8">
        <v>289.99</v>
      </c>
    </row>
    <row r="14" spans="1:4" ht="28.5" x14ac:dyDescent="0.25">
      <c r="A14" s="6">
        <v>6</v>
      </c>
      <c r="B14" s="5" t="s">
        <v>130</v>
      </c>
      <c r="C14" s="5" t="s">
        <v>131</v>
      </c>
      <c r="D14" s="7">
        <v>2160.77</v>
      </c>
    </row>
    <row r="15" spans="1:4" x14ac:dyDescent="0.25">
      <c r="A15" s="6">
        <v>6</v>
      </c>
      <c r="B15" s="5" t="s">
        <v>132</v>
      </c>
      <c r="C15" s="5" t="s">
        <v>133</v>
      </c>
      <c r="D15" s="8">
        <f>880+2626</f>
        <v>3506</v>
      </c>
    </row>
  </sheetData>
  <dataValidations count="2">
    <dataValidation type="textLength" allowBlank="1" showInputMessage="1" showErrorMessage="1" errorTitle="Formato incorrecto" error="El texto no puede pasar el límite de 1000 caracteres" sqref="C4:C15" xr:uid="{EA25EBF0-5DB7-422D-8F40-20F23CEA0824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" xr:uid="{3BA96D9C-1A85-4081-812E-F0171C0602E5}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4" t="s">
        <v>144</v>
      </c>
    </row>
    <row r="5" spans="1:2" x14ac:dyDescent="0.25">
      <c r="A5">
        <v>2</v>
      </c>
      <c r="B5" s="4" t="s">
        <v>147</v>
      </c>
    </row>
    <row r="6" spans="1:2" x14ac:dyDescent="0.25">
      <c r="A6">
        <v>3</v>
      </c>
      <c r="B6" s="4" t="s">
        <v>151</v>
      </c>
    </row>
    <row r="7" spans="1:2" x14ac:dyDescent="0.25">
      <c r="A7">
        <v>4</v>
      </c>
      <c r="B7" s="4" t="s">
        <v>154</v>
      </c>
    </row>
    <row r="8" spans="1:2" x14ac:dyDescent="0.25">
      <c r="A8">
        <v>5</v>
      </c>
      <c r="B8" s="4" t="s">
        <v>161</v>
      </c>
    </row>
    <row r="9" spans="1:2" x14ac:dyDescent="0.25">
      <c r="A9">
        <v>6</v>
      </c>
      <c r="B9" s="4" t="s">
        <v>165</v>
      </c>
    </row>
  </sheetData>
  <hyperlinks>
    <hyperlink ref="B4" r:id="rId1" xr:uid="{A42A7FF0-AAEC-4748-AB14-888D336A52FF}"/>
    <hyperlink ref="B5" r:id="rId2" xr:uid="{78E6442F-25FF-4471-8AB5-4F49897A5AE0}"/>
    <hyperlink ref="B6" r:id="rId3" xr:uid="{7827DF79-8BF6-4B71-B92D-F92A43AB9414}"/>
    <hyperlink ref="B7" r:id="rId4" xr:uid="{4FB18D37-52C2-4068-9F80-5F84A031008D}"/>
    <hyperlink ref="B8" r:id="rId5" xr:uid="{78902D6F-12D3-41DD-A4D5-6910025E2AEB}"/>
    <hyperlink ref="B9" r:id="rId6" xr:uid="{7589FB6C-F6DF-4E87-883E-E3CBEBF954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2023-11-03T20:58:44Z</cp:lastPrinted>
  <dcterms:created xsi:type="dcterms:W3CDTF">2023-05-15T18:30:06Z</dcterms:created>
  <dcterms:modified xsi:type="dcterms:W3CDTF">2024-03-26T22:37:13Z</dcterms:modified>
</cp:coreProperties>
</file>